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7635" windowHeight="745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1" i="1" l="1"/>
  <c r="F88" i="2" l="1"/>
  <c r="E88" i="2"/>
  <c r="D88" i="2"/>
  <c r="A89" i="1" l="1"/>
  <c r="A90" i="1"/>
  <c r="D76" i="2"/>
  <c r="A76" i="2" s="1"/>
  <c r="C15" i="2" l="1"/>
  <c r="B17" i="2"/>
  <c r="A25" i="2"/>
  <c r="A10" i="2"/>
  <c r="A15" i="2"/>
  <c r="D5" i="2"/>
  <c r="A3" i="2"/>
  <c r="A5" i="2"/>
  <c r="B8" i="2"/>
  <c r="A8" i="1" s="1"/>
  <c r="B9" i="2" s="1"/>
  <c r="A9" i="1" s="1"/>
  <c r="B10" i="2" s="1"/>
  <c r="B5" i="2"/>
  <c r="B3" i="2"/>
  <c r="A17" i="2" l="1"/>
  <c r="A17" i="1" s="1"/>
  <c r="B19" i="2"/>
  <c r="A10" i="1"/>
  <c r="B11" i="2" s="1"/>
  <c r="A11" i="1" s="1"/>
  <c r="B12" i="2" s="1"/>
  <c r="A5" i="1"/>
  <c r="B6" i="2" s="1"/>
  <c r="A6" i="1" s="1"/>
  <c r="A3" i="1"/>
  <c r="A12" i="1" l="1"/>
  <c r="B18" i="2" l="1"/>
  <c r="A18" i="1" s="1"/>
  <c r="A19" i="1"/>
  <c r="B20" i="2" s="1"/>
  <c r="A20" i="1" s="1"/>
  <c r="B21" i="2" s="1"/>
  <c r="A21" i="1" s="1"/>
  <c r="B22" i="2" s="1"/>
  <c r="A22" i="1" s="1"/>
  <c r="B24" i="2" s="1"/>
  <c r="A16" i="2"/>
  <c r="B13" i="2"/>
  <c r="A13" i="1" s="1"/>
  <c r="B23" i="2" l="1"/>
  <c r="C23" i="2"/>
  <c r="B14" i="2"/>
  <c r="A14" i="1" s="1"/>
  <c r="E35" i="2" l="1"/>
  <c r="E48" i="2"/>
  <c r="A24" i="2"/>
  <c r="A24" i="1" s="1"/>
  <c r="B25" i="2" s="1"/>
  <c r="A25" i="1" s="1"/>
  <c r="B27" i="2"/>
  <c r="B15" i="2"/>
  <c r="B16" i="2"/>
  <c r="A16" i="1" s="1"/>
  <c r="D48" i="2" l="1"/>
  <c r="C48" i="2"/>
  <c r="B26" i="2"/>
  <c r="A26" i="1" l="1"/>
  <c r="A27" i="1" s="1"/>
  <c r="B28" i="2" l="1"/>
  <c r="A28" i="1" s="1"/>
  <c r="B29" i="2"/>
  <c r="A29" i="1" s="1"/>
  <c r="B30" i="2" s="1"/>
  <c r="A30" i="1" s="1"/>
  <c r="B31" i="2" l="1"/>
  <c r="A31" i="1" s="1"/>
  <c r="B32" i="2" l="1"/>
  <c r="A32" i="1" s="1"/>
  <c r="B33" i="2" l="1"/>
  <c r="A33" i="1" s="1"/>
  <c r="B34" i="2" l="1"/>
  <c r="C34" i="2" l="1"/>
  <c r="A35" i="2" l="1"/>
  <c r="B39" i="2"/>
  <c r="B35" i="2"/>
  <c r="A35" i="1" l="1"/>
  <c r="A36" i="1" s="1"/>
  <c r="B37" i="2"/>
  <c r="A37" i="1" s="1"/>
  <c r="B38" i="2" l="1"/>
  <c r="A38" i="1" s="1"/>
  <c r="A39" i="1" l="1"/>
  <c r="B40" i="2" l="1"/>
  <c r="A40" i="1" s="1"/>
  <c r="B41" i="2" l="1"/>
  <c r="A41" i="1" s="1"/>
  <c r="B42" i="2" l="1"/>
  <c r="A42" i="1" s="1"/>
  <c r="B43" i="2" l="1"/>
  <c r="A43" i="1" s="1"/>
  <c r="B44" i="2" l="1"/>
  <c r="A44" i="1" s="1"/>
  <c r="B45" i="2" l="1"/>
  <c r="A45" i="1" s="1"/>
  <c r="B46" i="2" l="1"/>
  <c r="A46" i="1" s="1"/>
  <c r="B48" i="2" s="1"/>
  <c r="C47" i="2" l="1"/>
  <c r="A48" i="2" l="1"/>
  <c r="B50" i="2"/>
  <c r="A48" i="1" l="1"/>
  <c r="A49" i="1" s="1"/>
  <c r="A50" i="1"/>
  <c r="B51" i="2" l="1"/>
  <c r="A51" i="1" s="1"/>
  <c r="B52" i="2" l="1"/>
  <c r="A52" i="1" s="1"/>
  <c r="B53" i="2" l="1"/>
  <c r="A53" i="1" s="1"/>
  <c r="B55" i="2" s="1"/>
  <c r="C54" i="2" l="1"/>
  <c r="A55" i="2" l="1"/>
  <c r="B58" i="2"/>
  <c r="A55" i="1" l="1"/>
  <c r="A56" i="1" s="1"/>
  <c r="B57" i="2"/>
  <c r="A57" i="1" s="1"/>
  <c r="A58" i="1" l="1"/>
  <c r="B59" i="2" l="1"/>
  <c r="A59" i="1" s="1"/>
  <c r="B60" i="2" l="1"/>
  <c r="A60" i="1" s="1"/>
  <c r="B61" i="2" l="1"/>
  <c r="A61" i="1" s="1"/>
  <c r="B62" i="2" l="1"/>
  <c r="A62" i="1" s="1"/>
  <c r="B64" i="2" s="1"/>
  <c r="C63" i="2" l="1"/>
  <c r="A64" i="2" l="1"/>
  <c r="B66" i="2"/>
  <c r="A64" i="1" l="1"/>
  <c r="A65" i="1" s="1"/>
  <c r="A66" i="1"/>
  <c r="B67" i="2" l="1"/>
  <c r="A67" i="1" s="1"/>
  <c r="B68" i="2" l="1"/>
  <c r="A68" i="1" s="1"/>
  <c r="B69" i="2" l="1"/>
  <c r="A69" i="1" s="1"/>
  <c r="B70" i="2" l="1"/>
  <c r="A70" i="1" l="1"/>
  <c r="B72" i="2" s="1"/>
  <c r="C71" i="2" l="1"/>
  <c r="A72" i="2" l="1"/>
  <c r="A72" i="1" s="1"/>
  <c r="B73" i="2" s="1"/>
  <c r="A73" i="1" s="1"/>
  <c r="B75" i="2"/>
  <c r="A75" i="1" s="1"/>
  <c r="B76" i="2" s="1"/>
  <c r="A76" i="1" s="1"/>
  <c r="B77" i="2" s="1"/>
  <c r="A77" i="1" s="1"/>
  <c r="B78" i="2" l="1"/>
  <c r="A78" i="1" s="1"/>
  <c r="B79" i="2" s="1"/>
  <c r="A79" i="1" s="1"/>
  <c r="B80" i="2" s="1"/>
  <c r="A80" i="1" s="1"/>
  <c r="B81" i="2" s="1"/>
  <c r="A81" i="1" s="1"/>
  <c r="B82" i="2" s="1"/>
  <c r="A82" i="1" s="1"/>
  <c r="B84" i="2" s="1"/>
  <c r="B74" i="2"/>
  <c r="A74" i="1" s="1"/>
  <c r="C83" i="2"/>
  <c r="A85" i="2" l="1"/>
  <c r="A86" i="2"/>
  <c r="A84" i="2"/>
  <c r="A84" i="1" s="1"/>
  <c r="B85" i="2" s="1"/>
  <c r="A85" i="1" s="1"/>
  <c r="B86" i="2" s="1"/>
  <c r="A86" i="1" s="1"/>
  <c r="B87" i="2" s="1"/>
  <c r="A87" i="1" s="1"/>
  <c r="B88" i="2" s="1"/>
  <c r="A88" i="1" s="1"/>
  <c r="A87" i="2"/>
  <c r="A88" i="2"/>
</calcChain>
</file>

<file path=xl/sharedStrings.xml><?xml version="1.0" encoding="utf-8"?>
<sst xmlns="http://schemas.openxmlformats.org/spreadsheetml/2006/main" count="83" uniqueCount="79">
  <si>
    <t>It has been fifteen years since you’ve seen your brother Frederick. He ran away from home when he was sixteen, and you were just nine. Childhood was difficult for the two of you, with an abusive step-father and a mother who was a victim as much as you. You envied Frederick for having the courage to run away, but you also resented him for not staying around to protect you or your mother. Things got a little better over time. Your step-father died when you were twelve. He was hit by a truck while coming out of the bar one Friday. Your mother received a large insurance settlement and after some therapy started to pull her life together. But you always wondered what happened to Frederick. </t>
  </si>
  <si>
    <t>The flight is scheduled for next Thursday. Will you make arrangements to travel? </t>
  </si>
  <si>
    <t>You arrive to the airport with little time to spare. The other passengers on the flight are speaking a pidgin of English and some language you’ve never heard before. You still have no idea where this flight is headed. The back seat pocket is suspiciously free of any maps.  </t>
  </si>
  <si>
    <t>The journey is long: thirteen hours. What is that, six thousand, seven thousand miles? But you only gain six hours of additional day light during the flight. That means you’re travelling west, probably somewhere over the South Pacific. </t>
  </si>
  <si>
    <t>Fortunately you brought a book to keep you entertained instead. At the end of the flight you leave it behind in the seat back pocket. </t>
  </si>
  <si>
    <t>Fortunately you have chocolates to keep you entertained instead, although eating all of them at once gives you a belly ache, and they were really meant for Frederick.  </t>
  </si>
  <si>
    <t>The landing is beyond rough…it feels more like you are being jettisoned into alternate universe as opposed to a primitive island runway. The weather on the landing strip is balmy. The airport is surrounded by palm trees. </t>
  </si>
  <si>
    <t>You and the other passengers are hustled through customs. The customs agent addresses you “Dygo. dwa clamieran? </t>
  </si>
  <si>
    <t>The airport is full of unusual sights and odors. Strangers smile and call to you “Dygo, dygo!” A vendor sells mushba, and a type of flat bread sandwich you hear him calling “Gizapan.” There are no signs of poverty or unrest. But then, you are still inside the airport. Maybe only the affluent government lackeys are allowed to fly. Exiting the terminal back to the warm outside air, you’re not sure exactly where to go next. You have your brother’s street address. </t>
  </si>
  <si>
    <t>The roads in Soldado are gravel or packed dirt, and the homes are rough structures of wood and corrugated metal. But there is no evidence of extreme poverty. No homeless, or hungry children crying out for food. Everyone seems to have some task to keep them occupied, whether it is tending to chickens (which run unfenced across the traffic) or cleaning fish, or fixing machines or making art. </t>
  </si>
  <si>
    <t>Travelling by cab is a terrifying experience. It is not clear whether the local ordinances demand left side driving or right side driving, as all of the vehicles weave recklessly, driving against one another in all lanes. Your cabbie barely pays attention, craning his neck to talk with you the whole way. “dwer es te cesa?” </t>
  </si>
  <si>
    <t>Please type your name into cell A2, below</t>
  </si>
  <si>
    <t>type anything in the cell below to start the game</t>
  </si>
  <si>
    <t>You must type "y" or "n" in the cell above (A4)</t>
  </si>
  <si>
    <t>C. No way!</t>
  </si>
  <si>
    <t>B. Well, maybe I’ll go there for a week.</t>
  </si>
  <si>
    <t>A. Of course!</t>
  </si>
  <si>
    <t xml:space="preserve">Then suddenly out of the blue, he contacted you. “Dear </t>
  </si>
  <si>
    <t>, I’m in Soldado. I’ve made my fortune here. It’s a wonderful place, but politically troubled. Come help me fight in the revolution.” Frederick has included a one-way pre-paid plane ticket to Soldado, a place you’ve never heard of. An internet search doesn’t help. Soldado isn’t on the map. </t>
  </si>
  <si>
    <t>A. A book to read.</t>
  </si>
  <si>
    <t>B. A knife. </t>
  </si>
  <si>
    <t>C. A box of fine chocolates.</t>
  </si>
  <si>
    <t>You sleep fitfully through the night.</t>
  </si>
  <si>
    <t>A. “I have no idea what you are saying.” </t>
  </si>
  <si>
    <t>B. “Go ahead and search my bags.” </t>
  </si>
  <si>
    <t>C. “I have nothing to claim.” </t>
  </si>
  <si>
    <t>At sunrise, the airline hostess serves a plate of unfamiliar mashed root vegetables she calls “mushba”, and a violet fruit juice she calls “jugo de plaum”. </t>
  </si>
  <si>
    <t>A. “I don’t know what you’re saying. I speak only English” </t>
  </si>
  <si>
    <t>B. “Are you asking me where I live? Or where I am going?” </t>
  </si>
  <si>
    <t>C. “Hey, keep your eyes on the road.” </t>
  </si>
  <si>
    <t>The cabbie only laughs</t>
  </si>
  <si>
    <t>The drive takes you out of the city, then along the coast, then up a hill toward the center of the island. The landscape is rich with fruit trees and other native crops. There is no evidence of violence or insurrection, as you might have expected from your brother’s note. Near the top of the mountain, the trees thin out and you begin to drive alongside a tall stone wall, the edge of some sort of private compound. The driver stops at a wrought iron gate, secure and imposing. </t>
  </si>
  <si>
    <t>A. Shout through the gate. </t>
  </si>
  <si>
    <t>B. Explore along the walls. </t>
  </si>
  <si>
    <t>C. Attempt to climb over the wall. </t>
  </si>
  <si>
    <t>A. Hire a motor cab. </t>
  </si>
  <si>
    <t>B. Hire a pedal cab. </t>
  </si>
  <si>
    <t>C. Go by foot. </t>
  </si>
  <si>
    <t>The motor cabs are less ubiquitous than the pedal cabs, but you manage to hail one.</t>
  </si>
  <si>
    <t>The pedal cabs are everywhere, and seem to travel at least as fast as the motor cabs on the primitive roads.</t>
  </si>
  <si>
    <t>You set out on foot, but sweltering under the hot sun you quickly realize your mistake and hire a pedal cab instead.</t>
  </si>
  <si>
    <t>The customs agent searches your bags and seizes your knife. So much for preparedness.</t>
  </si>
  <si>
    <t>The wall is low enough for you to jump and almost touch the top, but you can’t quite get a grip.  On the second jump you reach over the top and grasp some barbed metal strip. But before this can even register consciously, you’re jolted with a hundred volts of electricity and thrown several feet off the wall onto your back, struggling to catch your breath. Sweat drips into your eyes and stings. You blink.</t>
  </si>
  <si>
    <t>A blink later, your brother is standing over you with a machine gun, kicking you in the ribs, “Who are you spying for?” he growls.</t>
  </si>
  <si>
    <t>He looks you over once more, then pulls you to your feet and gives you a hug. “Follow me inside” he says gruffly. You follow him through the gates, across the yard and into his compound. The entire yard is like a sculpture garden of robotic gun turrets and defensive ramparts.  The inside of the house has hardly any furniture. Just guns and bombs, shelves of survivalist food and equipment.</t>
  </si>
  <si>
    <t>Frederick puts you in the corner. “Coming up here, I’m sure you’ve noticed the level of decadence and moral decay that pollutes this island. You and I are here to start the revolution. We will make ourselves the kings of this island. We will set a new moral standard for these dirty people and teach them how to live as civilized humans.”</t>
  </si>
  <si>
    <r>
      <t>A)</t>
    </r>
    <r>
      <rPr>
        <sz val="7"/>
        <color theme="1"/>
        <rFont val="Times New Roman"/>
        <family val="1"/>
      </rPr>
      <t xml:space="preserve">     </t>
    </r>
    <r>
      <rPr>
        <sz val="11"/>
        <color theme="1"/>
        <rFont val="Calibri"/>
        <family val="2"/>
        <scheme val="minor"/>
      </rPr>
      <t>Try to reason with Frederick. Talk some sense into him.</t>
    </r>
  </si>
  <si>
    <r>
      <t>B)</t>
    </r>
    <r>
      <rPr>
        <sz val="7"/>
        <color theme="1"/>
        <rFont val="Times New Roman"/>
        <family val="1"/>
      </rPr>
      <t xml:space="preserve">      </t>
    </r>
    <r>
      <rPr>
        <sz val="11"/>
        <color theme="1"/>
        <rFont val="Calibri"/>
        <family val="2"/>
        <scheme val="minor"/>
      </rPr>
      <t>There is a hand grenade nearby. Pull the pin.</t>
    </r>
  </si>
  <si>
    <r>
      <t>C)</t>
    </r>
    <r>
      <rPr>
        <sz val="7"/>
        <color theme="1"/>
        <rFont val="Times New Roman"/>
        <family val="1"/>
      </rPr>
      <t xml:space="preserve">      </t>
    </r>
    <r>
      <rPr>
        <sz val="11"/>
        <color theme="1"/>
        <rFont val="Calibri"/>
        <family val="2"/>
        <scheme val="minor"/>
      </rPr>
      <t>Try to run away.</t>
    </r>
  </si>
  <si>
    <r>
      <t>D)</t>
    </r>
    <r>
      <rPr>
        <sz val="7"/>
        <color theme="1"/>
        <rFont val="Times New Roman"/>
        <family val="1"/>
      </rPr>
      <t xml:space="preserve">     </t>
    </r>
    <r>
      <rPr>
        <sz val="11"/>
        <color theme="1"/>
        <rFont val="Calibri"/>
        <family val="2"/>
        <scheme val="minor"/>
      </rPr>
      <t>Tell Frederick you’re here to join him in his revolution.</t>
    </r>
  </si>
  <si>
    <t>Frederick seems momentarily confused. “Are you one of them? A deceiver? Then you are a spy.”</t>
  </si>
  <si>
    <t>Frederick waves his gun and begins firing, but in his rage he does not aim very well. You have an opportunity to jump up, and run away.</t>
  </si>
  <si>
    <t>In the two minutes you’ve spoken to him, Frederick has shown himself to be a complete lunatic. He is the only one on this island in apparent moral decays. You bolt for the door. Frederick fires at you. But he is not aiming well. You manage to escape out the door, with Frederick in fast pursuit.</t>
  </si>
  <si>
    <t>Grabbing a hand grenade, you pull the pin and throw the small device. Frederick’s eyes widen, “What have you done? What have you done to both of us?”</t>
  </si>
  <si>
    <t>You can’t think of a good answer before the grenade goes off, triggering a chain reaction of other explosions which cause the roof to collapse on both of you.</t>
  </si>
  <si>
    <t>“I’m with you brother. I’m with you a hundred percent.” Frederick hugs you. A few days later, you march into Soldado armed to the teeth, though you’re not able to get off more than a few rounds before snipers from the local law enforcement effectively neutralize your two man army.</t>
  </si>
  <si>
    <t>You shout. Nobody seems to be inside. Then your attention is drawn to a motion near the house…a gun turret on a robotic arm is rotating in your direction. You dive for cover between a rock and the wall. After a harrowing minute the rat-tat-tat-tat of gun fire subsides. The sweat on your forehead drips into your eye and stings. You blink.</t>
  </si>
  <si>
    <t>You walk along the outer perimeter of the wall, maybe looking for another entrance or some evidence of your brother. Turning the corner, your attention is drawn to a motion at the far end of the wall.  …a gun turret on a robotic arm is rotating in your direction. You dive for cover between a rock and the wall. After a harrowing minute the rat-tat-tat-tat of gun fire subsides. The sweat on your forehead drips into your eye and stings. You blink.</t>
  </si>
  <si>
    <t>. You're my brother. Don't you remember me?"</t>
  </si>
  <si>
    <t>He chases you across the yard. Guns are blazing from all directions, from Frederick’s own firearm, but also from the robotic gun turrets stationed chaotically throughout the yard. Then a moment later you’re off the property and the gun fire stops. You keep running for at least a quarter of a mile, afraid to look behind you. But it sounds as if Frederick is no longer pursuing you. Was he shot by his own defense system? You suspect that must have been what happened. But that’s something the local police will need to investigate. It will be a long walk back to Soldado, and you don’t intend to turn around.</t>
  </si>
  <si>
    <t>The End</t>
  </si>
  <si>
    <t xml:space="preserve"> Of course! He’s your older brother. If he says he needs your help fighting the revolution, you're in 100%. </t>
  </si>
  <si>
    <t>Well, maybe you’ll go there for a week. You’ll need to make arrangements for a return flight, since Frederick only got you a one way ticket. </t>
  </si>
  <si>
    <t>No way in hell! Your brother abandoned you, and now he wants you to travel to a place so remote that it doesn’t even have a Wikipedia entry? You're twenty four now and starting your own career. You can’t give up this life for somebody else’s revolution.</t>
  </si>
  <si>
    <t>No, you won’t travel to Soldado. You have a job and your own life. But still, you can’t get him out of your mind. How did he make his fortune. How much money is he talking about exactly? Wait, he included an email address with his letter. You send him an email. Immediately you get a response. “Brother, if you get this message, it means you’re trying to contact me. I can’t respond to my own email. They are watching me. You must come quickly, before they take me.” Now that raises the stakes. Your brother seems to be in some kind of danger. You must see him. But in the short amount of time before the flight, you have almost no time to plan. </t>
  </si>
  <si>
    <t>The airline imposes a strict fifty pound baggage limit, but you’ll only be gone for a week. What’s the weather like in Soldado? Does it have a drugstore to acquire basic hygienic supplies? You pack a couple sets of layered clothing and your medicine bag. Coming in just under the weight limit, you have room for just one more item. </t>
  </si>
  <si>
    <t>Bring a book. You don’t know how long this flight might take. </t>
  </si>
  <si>
    <t>Bring a knife to defend yourself. You don’t want to be caught unprepared in a revolutionary country.</t>
  </si>
  <si>
    <t>Bring a box with fine chocolates to offer to your long lost brother when you arrive.</t>
  </si>
  <si>
    <t>Fortunately you brought a book to keep yourself entertained.</t>
  </si>
  <si>
    <t>A. Talk to your seatmate </t>
  </si>
  <si>
    <t>B. Listen to your seatmate</t>
  </si>
  <si>
    <t>C. Mind your own business</t>
  </si>
  <si>
    <t>The customs agent searches your bag. Finding nothing of interest, he waves you along.</t>
  </si>
  <si>
    <t>Your seatmate is a friendly talker, and once you get him started he doesn’t care to stop.  Unfortunately you understand very little of what he has to say. “Dygo. Me yam es Lyster.  Soldado es me cesa. Te gustan mushba?” It goes on and on like that for thirteen hours. </t>
  </si>
  <si>
    <t>"Frederick, I saw no moral decay in these people. They have been kind to me throughout this trip. They just speak a different language than us and have different customs. Why can’t you see that?"</t>
  </si>
  <si>
    <t xml:space="preserve">"It's me, </t>
  </si>
  <si>
    <t>“te esta aqui." The cabbie holds out his hand. “Fwa ee sar kopas.” Not having any local currency, you offer the cabbie a handful of American dollars, and throw in one of the wool sweaters you packed along. No need for sweaters in this climate, but maybe he can sell it or find some other use. He seems satisfied with this payment, and drives away, leaving you alone at the top of the hill. The gate is locked. So now you have a choice. </t>
  </si>
  <si>
    <t>The story you are about to play “Darkest Words: Soldado” was written by Doug Egan for the Fire Sheet environment. This is one of a large anthology of games and stories programmed by Fire Sheet enthusiasts. Unfortunately, Fire Sheet applications can only be run under the Byzantine Operating System, which has rendered these fine games inaccessible to the average player...until now.
Computer historians will know BOS as the operating system imagined by 19th century inventor Charles Babbage for use with his “Magical Fountain”. The magical fountain was one of three computing engines designed by Babbage. The other two devices (Difference Engine and Analytical Engine) were largely mechanical in nature, composed of gears and clockwork. Babbage’s magic fountain, in contrast, was an innovation in plumbing. Information is carried by the flow of water through parallel pipes. Babbage engineered a set of valves which would open or close if water was flowing through each of two pipes simultaneously, only one, or neither. By plumbing these valves in parallel or series, any type of logical operation is possible, as powerful as a modern electronic computer. Only one of these has ever been constructed.
But now, with Doug Egan's generous agreement, this translation of “Darkest Words” from BOS Fire Sheet to Microsoft Excel makes the game (marginally) more accessible.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</si>
</sst>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2"/>
      <name val="Times New Roman"/>
      <family val="1"/>
    </font>
    <font>
      <sz val="7"/>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horizontal="left"/>
    </xf>
    <xf numFmtId="0" fontId="0" fillId="0" borderId="0" xfId="0" applyAlignment="1">
      <alignment wrapText="1"/>
    </xf>
    <xf numFmtId="0" fontId="0" fillId="0" borderId="0" xfId="0" applyAlignment="1" applyProtection="1">
      <alignment wrapText="1"/>
      <protection hidden="1"/>
    </xf>
    <xf numFmtId="0" fontId="0" fillId="0" borderId="0" xfId="0" applyProtection="1">
      <protection hidden="1"/>
    </xf>
    <xf numFmtId="0" fontId="1" fillId="0" borderId="0" xfId="0" applyFont="1" applyAlignment="1" applyProtection="1">
      <alignment horizontal="left"/>
      <protection hidden="1"/>
    </xf>
    <xf numFmtId="0" fontId="0" fillId="0" borderId="0" xfId="0" applyNumberFormat="1" applyProtection="1">
      <protection hidden="1"/>
    </xf>
    <xf numFmtId="0" fontId="1" fillId="0" borderId="0" xfId="0" applyFont="1" applyAlignment="1" applyProtection="1">
      <alignment horizontal="left" wrapText="1"/>
      <protection hidden="1"/>
    </xf>
    <xf numFmtId="0" fontId="0" fillId="0" borderId="0" xfId="0" applyAlignment="1" applyProtection="1">
      <alignment vertical="center"/>
      <protection hidden="1"/>
    </xf>
    <xf numFmtId="0" fontId="0" fillId="0" borderId="0" xfId="0" applyAlignment="1" applyProtection="1">
      <alignment horizontal="left" vertical="center" indent="5"/>
      <protection hidden="1"/>
    </xf>
    <xf numFmtId="0" fontId="0" fillId="0" borderId="0" xfId="0" applyAlignment="1" applyProtection="1">
      <protection hidden="1"/>
    </xf>
    <xf numFmtId="0" fontId="0" fillId="0" borderId="0" xfId="0" applyAlignment="1" applyProtection="1">
      <alignmen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tabSelected="1" workbookViewId="0">
      <selection activeCell="A2" sqref="A2"/>
    </sheetView>
  </sheetViews>
  <sheetFormatPr defaultRowHeight="15" x14ac:dyDescent="0.25"/>
  <cols>
    <col min="1" max="1" width="147.5703125" style="2" customWidth="1"/>
  </cols>
  <sheetData>
    <row r="1" spans="1:2" x14ac:dyDescent="0.25">
      <c r="A1" s="3" t="str">
        <f>IF(Sheet2!B1=1,Sheet2!A1,"")</f>
        <v>Please type your name into cell A2, below</v>
      </c>
      <c r="B1" s="4"/>
    </row>
    <row r="2" spans="1:2" x14ac:dyDescent="0.25">
      <c r="A2" s="11"/>
      <c r="B2" s="4"/>
    </row>
    <row r="3" spans="1:2" x14ac:dyDescent="0.25">
      <c r="A3" s="3" t="str">
        <f>IF(Sheet2!B3=1,Sheet2!A3,"")</f>
        <v/>
      </c>
      <c r="B3" s="4"/>
    </row>
    <row r="4" spans="1:2" x14ac:dyDescent="0.25">
      <c r="A4" s="11"/>
      <c r="B4" s="4"/>
    </row>
    <row r="5" spans="1:2" ht="195" x14ac:dyDescent="0.25">
      <c r="A5" s="3" t="str">
        <f>IF(Sheet2!B5=1,Sheet2!A5,"")</f>
        <v/>
      </c>
      <c r="B5" s="4"/>
    </row>
    <row r="6" spans="1:2" x14ac:dyDescent="0.25">
      <c r="A6" s="3" t="str">
        <f>IF(Sheet2!B6=1,Sheet2!A6,"")</f>
        <v/>
      </c>
      <c r="B6" s="4"/>
    </row>
    <row r="7" spans="1:2" x14ac:dyDescent="0.25">
      <c r="A7" s="11"/>
      <c r="B7" s="4"/>
    </row>
    <row r="8" spans="1:2" x14ac:dyDescent="0.25">
      <c r="A8" s="3" t="str">
        <f>IF(Sheet2!B8=1,Sheet2!A8,"")</f>
        <v/>
      </c>
      <c r="B8" s="4"/>
    </row>
    <row r="9" spans="1:2" ht="75" x14ac:dyDescent="0.25">
      <c r="A9" s="3" t="str">
        <f>IF(Sheet2!B9=1,Sheet2!A9,"")</f>
        <v/>
      </c>
      <c r="B9" s="4"/>
    </row>
    <row r="10" spans="1:2" x14ac:dyDescent="0.25">
      <c r="A10" s="3" t="str">
        <f>IF(Sheet2!B10=1,Sheet2!A10,"")</f>
        <v/>
      </c>
      <c r="B10" s="4"/>
    </row>
    <row r="11" spans="1:2" x14ac:dyDescent="0.25">
      <c r="A11" s="3" t="str">
        <f>IF(Sheet2!B11=1,Sheet2!A11,"")</f>
        <v/>
      </c>
      <c r="B11" s="4"/>
    </row>
    <row r="12" spans="1:2" x14ac:dyDescent="0.25">
      <c r="A12" s="3" t="str">
        <f>IF(Sheet2!B12=1,Sheet2!A12,"")</f>
        <v/>
      </c>
      <c r="B12" s="4"/>
    </row>
    <row r="13" spans="1:2" x14ac:dyDescent="0.25">
      <c r="A13" s="3" t="str">
        <f>IF(Sheet2!B13=1,Sheet2!A13,"")</f>
        <v/>
      </c>
      <c r="B13" s="4"/>
    </row>
    <row r="14" spans="1:2" x14ac:dyDescent="0.25">
      <c r="A14" s="3" t="str">
        <f>IF(Sheet2!B14=1,Sheet2!A14,"")</f>
        <v/>
      </c>
      <c r="B14" s="4"/>
    </row>
    <row r="15" spans="1:2" x14ac:dyDescent="0.25">
      <c r="A15" s="11"/>
      <c r="B15" s="4"/>
    </row>
    <row r="16" spans="1:2" ht="37.5" customHeight="1" x14ac:dyDescent="0.25">
      <c r="A16" s="3" t="str">
        <f>IF(Sheet2!B16=1,Sheet2!A16,"")</f>
        <v/>
      </c>
      <c r="B16" s="4"/>
    </row>
    <row r="17" spans="1:2" x14ac:dyDescent="0.25">
      <c r="A17" s="3" t="str">
        <f>IF(Sheet2!B17=1,Sheet2!A17,"")</f>
        <v/>
      </c>
      <c r="B17" s="4"/>
    </row>
    <row r="18" spans="1:2" x14ac:dyDescent="0.25">
      <c r="A18" s="3" t="str">
        <f>IF(Sheet2!B18=1,Sheet2!A18,"")</f>
        <v/>
      </c>
      <c r="B18" s="4"/>
    </row>
    <row r="19" spans="1:2" x14ac:dyDescent="0.25">
      <c r="A19" s="3" t="str">
        <f>IF(Sheet2!B19=1,Sheet2!A19,"")</f>
        <v/>
      </c>
      <c r="B19" s="4"/>
    </row>
    <row r="20" spans="1:2" x14ac:dyDescent="0.25">
      <c r="A20" s="3" t="str">
        <f>IF(Sheet2!B20=1,Sheet2!A20,"")</f>
        <v/>
      </c>
      <c r="B20" s="4"/>
    </row>
    <row r="21" spans="1:2" x14ac:dyDescent="0.25">
      <c r="A21" s="3" t="str">
        <f>IF(Sheet2!B21=1,Sheet2!A21,"")</f>
        <v/>
      </c>
      <c r="B21" s="4"/>
    </row>
    <row r="22" spans="1:2" x14ac:dyDescent="0.25">
      <c r="A22" s="3" t="str">
        <f>IF(Sheet2!B22=1,Sheet2!A22,"")</f>
        <v/>
      </c>
      <c r="B22" s="4"/>
    </row>
    <row r="23" spans="1:2" x14ac:dyDescent="0.25">
      <c r="A23" s="11"/>
      <c r="B23" s="4"/>
    </row>
    <row r="24" spans="1:2" x14ac:dyDescent="0.25">
      <c r="A24" s="3" t="str">
        <f>IF(Sheet2!B24=1,Sheet2!A24,"")</f>
        <v/>
      </c>
      <c r="B24" s="4"/>
    </row>
    <row r="25" spans="1:2" x14ac:dyDescent="0.25">
      <c r="A25" s="3" t="str">
        <f>IF(Sheet2!B25=1,Sheet2!A25,"")</f>
        <v/>
      </c>
      <c r="B25" s="4"/>
    </row>
    <row r="26" spans="1:2" x14ac:dyDescent="0.25">
      <c r="A26" s="3" t="str">
        <f>IF(Sheet2!B26=1,Sheet2!A26,"")</f>
        <v/>
      </c>
      <c r="B26" s="4"/>
    </row>
    <row r="27" spans="1:2" x14ac:dyDescent="0.25">
      <c r="A27" s="3" t="str">
        <f>IF(Sheet2!B27=1,Sheet2!A27,"")</f>
        <v/>
      </c>
      <c r="B27" s="4"/>
    </row>
    <row r="28" spans="1:2" x14ac:dyDescent="0.25">
      <c r="A28" s="3" t="str">
        <f>IF(Sheet2!B28=1,Sheet2!A28,"")</f>
        <v/>
      </c>
      <c r="B28" s="4"/>
    </row>
    <row r="29" spans="1:2" x14ac:dyDescent="0.25">
      <c r="A29" s="3" t="str">
        <f>IF(Sheet2!B29=1,Sheet2!A29,"")</f>
        <v/>
      </c>
      <c r="B29" s="4"/>
    </row>
    <row r="30" spans="1:2" x14ac:dyDescent="0.25">
      <c r="A30" s="3" t="str">
        <f>IF(Sheet2!B30=1,Sheet2!A30,"")</f>
        <v/>
      </c>
      <c r="B30" s="4"/>
    </row>
    <row r="31" spans="1:2" x14ac:dyDescent="0.25">
      <c r="A31" s="3" t="str">
        <f>IF(Sheet2!B31=1,Sheet2!A31,"")</f>
        <v/>
      </c>
      <c r="B31" s="4"/>
    </row>
    <row r="32" spans="1:2" x14ac:dyDescent="0.25">
      <c r="A32" s="3" t="str">
        <f>IF(Sheet2!B32=1,Sheet2!A32,"")</f>
        <v/>
      </c>
      <c r="B32" s="4"/>
    </row>
    <row r="33" spans="1:2" x14ac:dyDescent="0.25">
      <c r="A33" s="3" t="str">
        <f>IF(Sheet2!B33=1,Sheet2!A33,"")</f>
        <v/>
      </c>
      <c r="B33" s="4"/>
    </row>
    <row r="34" spans="1:2" x14ac:dyDescent="0.25">
      <c r="A34" s="11"/>
      <c r="B34" s="4"/>
    </row>
    <row r="35" spans="1:2" x14ac:dyDescent="0.25">
      <c r="A35" s="3" t="str">
        <f>IF(Sheet2!B35=1,Sheet2!A35,"")</f>
        <v/>
      </c>
      <c r="B35" s="4"/>
    </row>
    <row r="36" spans="1:2" x14ac:dyDescent="0.25">
      <c r="A36" s="3" t="str">
        <f>IF(Sheet2!B36=1,Sheet2!A36,"")</f>
        <v/>
      </c>
      <c r="B36" s="4"/>
    </row>
    <row r="37" spans="1:2" x14ac:dyDescent="0.25">
      <c r="A37" s="3" t="str">
        <f>IF(Sheet2!B37=1,Sheet2!A37,"")</f>
        <v/>
      </c>
      <c r="B37" s="4"/>
    </row>
    <row r="38" spans="1:2" x14ac:dyDescent="0.25">
      <c r="A38" s="3" t="str">
        <f>IF(Sheet2!B38=1,Sheet2!A38,"")</f>
        <v/>
      </c>
      <c r="B38" s="4"/>
    </row>
    <row r="39" spans="1:2" x14ac:dyDescent="0.25">
      <c r="A39" s="3" t="str">
        <f>IF(Sheet2!B39=1,Sheet2!A39,"")</f>
        <v/>
      </c>
      <c r="B39" s="4"/>
    </row>
    <row r="40" spans="1:2" x14ac:dyDescent="0.25">
      <c r="A40" s="3" t="str">
        <f>IF(Sheet2!B40=1,Sheet2!A40,"")</f>
        <v/>
      </c>
      <c r="B40" s="4"/>
    </row>
    <row r="41" spans="1:2" x14ac:dyDescent="0.25">
      <c r="A41" s="3" t="str">
        <f>IF(Sheet2!B41=1,Sheet2!A41,"")</f>
        <v/>
      </c>
      <c r="B41" s="4"/>
    </row>
    <row r="42" spans="1:2" x14ac:dyDescent="0.25">
      <c r="A42" s="3" t="str">
        <f>IF(Sheet2!B42=1,Sheet2!A42,"")</f>
        <v/>
      </c>
      <c r="B42" s="4"/>
    </row>
    <row r="43" spans="1:2" x14ac:dyDescent="0.25">
      <c r="A43" s="3" t="str">
        <f>IF(Sheet2!B43=1,Sheet2!A43,"")</f>
        <v/>
      </c>
      <c r="B43" s="4"/>
    </row>
    <row r="44" spans="1:2" x14ac:dyDescent="0.25">
      <c r="A44" s="3" t="str">
        <f>IF(Sheet2!B44=1,Sheet2!A44,"")</f>
        <v/>
      </c>
      <c r="B44" s="4"/>
    </row>
    <row r="45" spans="1:2" x14ac:dyDescent="0.25">
      <c r="A45" s="3" t="str">
        <f>IF(Sheet2!B45=1,Sheet2!A45,"")</f>
        <v/>
      </c>
      <c r="B45" s="4"/>
    </row>
    <row r="46" spans="1:2" x14ac:dyDescent="0.25">
      <c r="A46" s="3" t="str">
        <f>IF(Sheet2!B46=1,Sheet2!A46,"")</f>
        <v/>
      </c>
      <c r="B46" s="4"/>
    </row>
    <row r="47" spans="1:2" x14ac:dyDescent="0.25">
      <c r="A47" s="11"/>
      <c r="B47" s="4"/>
    </row>
    <row r="48" spans="1:2" x14ac:dyDescent="0.25">
      <c r="A48" s="3" t="str">
        <f>IF(Sheet2!B48=1,Sheet2!A48,"")</f>
        <v/>
      </c>
      <c r="B48" s="4"/>
    </row>
    <row r="49" spans="1:2" x14ac:dyDescent="0.25">
      <c r="A49" s="3" t="str">
        <f>IF(Sheet2!B49=1,Sheet2!A49,"")</f>
        <v/>
      </c>
      <c r="B49" s="4"/>
    </row>
    <row r="50" spans="1:2" x14ac:dyDescent="0.25">
      <c r="A50" s="3" t="str">
        <f>IF(Sheet2!B50=1,Sheet2!A50,"")</f>
        <v/>
      </c>
      <c r="B50" s="4"/>
    </row>
    <row r="51" spans="1:2" x14ac:dyDescent="0.25">
      <c r="A51" s="3" t="str">
        <f>IF(Sheet2!B51=1,Sheet2!A51,"")</f>
        <v/>
      </c>
      <c r="B51" s="4"/>
    </row>
    <row r="52" spans="1:2" x14ac:dyDescent="0.25">
      <c r="A52" s="3" t="str">
        <f>IF(Sheet2!B52=1,Sheet2!A52,"")</f>
        <v/>
      </c>
      <c r="B52" s="4"/>
    </row>
    <row r="53" spans="1:2" x14ac:dyDescent="0.25">
      <c r="A53" s="3" t="str">
        <f>IF(Sheet2!B53=1,Sheet2!A53,"")</f>
        <v/>
      </c>
      <c r="B53" s="4"/>
    </row>
    <row r="54" spans="1:2" x14ac:dyDescent="0.25">
      <c r="A54" s="11"/>
      <c r="B54" s="4"/>
    </row>
    <row r="55" spans="1:2" x14ac:dyDescent="0.25">
      <c r="A55" s="3" t="str">
        <f>IF(Sheet2!B55=1,Sheet2!A55,"")</f>
        <v/>
      </c>
      <c r="B55" s="4"/>
    </row>
    <row r="56" spans="1:2" x14ac:dyDescent="0.25">
      <c r="A56" s="3" t="str">
        <f>IF(Sheet2!B56=1,Sheet2!A56,"")</f>
        <v/>
      </c>
      <c r="B56" s="4"/>
    </row>
    <row r="57" spans="1:2" x14ac:dyDescent="0.25">
      <c r="A57" s="3" t="str">
        <f>IF(Sheet2!B57=1,Sheet2!A57,"")</f>
        <v/>
      </c>
      <c r="B57" s="4"/>
    </row>
    <row r="58" spans="1:2" x14ac:dyDescent="0.25">
      <c r="A58" s="3" t="str">
        <f>IF(Sheet2!B58=1,Sheet2!A58,"")</f>
        <v/>
      </c>
      <c r="B58" s="4"/>
    </row>
    <row r="59" spans="1:2" x14ac:dyDescent="0.25">
      <c r="A59" s="3" t="str">
        <f>IF(Sheet2!B59=1,Sheet2!A59,"")</f>
        <v/>
      </c>
      <c r="B59" s="4"/>
    </row>
    <row r="60" spans="1:2" x14ac:dyDescent="0.25">
      <c r="A60" s="3" t="str">
        <f>IF(Sheet2!B60=1,Sheet2!A60,"")</f>
        <v/>
      </c>
      <c r="B60" s="4"/>
    </row>
    <row r="61" spans="1:2" x14ac:dyDescent="0.25">
      <c r="A61" s="3" t="str">
        <f>IF(Sheet2!B61=1,Sheet2!A61,"")</f>
        <v/>
      </c>
      <c r="B61" s="4"/>
    </row>
    <row r="62" spans="1:2" x14ac:dyDescent="0.25">
      <c r="A62" s="3" t="str">
        <f>IF(Sheet2!B62=1,Sheet2!A62,"")</f>
        <v/>
      </c>
      <c r="B62" s="4"/>
    </row>
    <row r="63" spans="1:2" x14ac:dyDescent="0.25">
      <c r="A63" s="11"/>
      <c r="B63" s="4"/>
    </row>
    <row r="64" spans="1:2" x14ac:dyDescent="0.25">
      <c r="A64" s="3" t="str">
        <f>IF(Sheet2!B64=1,Sheet2!A64,"")</f>
        <v/>
      </c>
      <c r="B64" s="4"/>
    </row>
    <row r="65" spans="1:2" x14ac:dyDescent="0.25">
      <c r="A65" s="3" t="str">
        <f>IF(Sheet2!B65=1,Sheet2!A65,"")</f>
        <v/>
      </c>
      <c r="B65" s="4"/>
    </row>
    <row r="66" spans="1:2" x14ac:dyDescent="0.25">
      <c r="A66" s="3" t="str">
        <f>IF(Sheet2!B66=1,Sheet2!A66,"")</f>
        <v/>
      </c>
      <c r="B66" s="4"/>
    </row>
    <row r="67" spans="1:2" x14ac:dyDescent="0.25">
      <c r="A67" s="3" t="str">
        <f>IF(Sheet2!B67=1,Sheet2!A67,"")</f>
        <v/>
      </c>
      <c r="B67" s="4"/>
    </row>
    <row r="68" spans="1:2" x14ac:dyDescent="0.25">
      <c r="A68" s="3" t="str">
        <f>IF(Sheet2!B68=1,Sheet2!A68,"")</f>
        <v/>
      </c>
      <c r="B68" s="4"/>
    </row>
    <row r="69" spans="1:2" x14ac:dyDescent="0.25">
      <c r="A69" s="3" t="str">
        <f>IF(Sheet2!B69=1,Sheet2!A69,"")</f>
        <v/>
      </c>
      <c r="B69" s="4"/>
    </row>
    <row r="70" spans="1:2" x14ac:dyDescent="0.25">
      <c r="A70" s="3" t="str">
        <f>IF(Sheet2!B70=1,Sheet2!A70,"")</f>
        <v/>
      </c>
      <c r="B70" s="4"/>
    </row>
    <row r="71" spans="1:2" x14ac:dyDescent="0.25">
      <c r="A71" s="11"/>
      <c r="B71" s="4"/>
    </row>
    <row r="72" spans="1:2" x14ac:dyDescent="0.25">
      <c r="A72" s="3" t="str">
        <f>IF(Sheet2!B72=1,Sheet2!A72,"")</f>
        <v/>
      </c>
      <c r="B72" s="4"/>
    </row>
    <row r="73" spans="1:2" x14ac:dyDescent="0.25">
      <c r="A73" s="3" t="str">
        <f>IF(Sheet2!B73=1,Sheet2!A73,"")</f>
        <v/>
      </c>
      <c r="B73" s="4"/>
    </row>
    <row r="74" spans="1:2" x14ac:dyDescent="0.25">
      <c r="A74" s="3" t="str">
        <f>IF(Sheet2!B74=1,Sheet2!A74,"")</f>
        <v/>
      </c>
      <c r="B74" s="4"/>
    </row>
    <row r="75" spans="1:2" x14ac:dyDescent="0.25">
      <c r="A75" s="3" t="str">
        <f>IF(Sheet2!B75=1,Sheet2!A75,"")</f>
        <v/>
      </c>
      <c r="B75" s="4"/>
    </row>
    <row r="76" spans="1:2" x14ac:dyDescent="0.25">
      <c r="A76" s="3" t="str">
        <f>IF(Sheet2!B76=1,Sheet2!A76,"")</f>
        <v/>
      </c>
      <c r="B76" s="4"/>
    </row>
    <row r="77" spans="1:2" x14ac:dyDescent="0.25">
      <c r="A77" s="3" t="str">
        <f>IF(Sheet2!B77=1,Sheet2!A77,"")</f>
        <v/>
      </c>
      <c r="B77" s="4"/>
    </row>
    <row r="78" spans="1:2" x14ac:dyDescent="0.25">
      <c r="A78" s="3" t="str">
        <f>IF(Sheet2!B78=1,Sheet2!A78,"")</f>
        <v/>
      </c>
      <c r="B78" s="4"/>
    </row>
    <row r="79" spans="1:2" x14ac:dyDescent="0.25">
      <c r="A79" s="3" t="str">
        <f>IF(Sheet2!B79=1,Sheet2!A79,"")</f>
        <v/>
      </c>
      <c r="B79" s="4"/>
    </row>
    <row r="80" spans="1:2" x14ac:dyDescent="0.25">
      <c r="A80" s="3" t="str">
        <f>IF(Sheet2!B80=1,Sheet2!A80,"")</f>
        <v/>
      </c>
      <c r="B80" s="4"/>
    </row>
    <row r="81" spans="1:2" x14ac:dyDescent="0.25">
      <c r="A81" s="3" t="str">
        <f>IF(Sheet2!B81=1,Sheet2!A81,"")</f>
        <v/>
      </c>
      <c r="B81" s="4"/>
    </row>
    <row r="82" spans="1:2" x14ac:dyDescent="0.25">
      <c r="A82" s="3" t="str">
        <f>IF(Sheet2!B82=1,Sheet2!A82,"")</f>
        <v/>
      </c>
      <c r="B82" s="4"/>
    </row>
    <row r="83" spans="1:2" x14ac:dyDescent="0.25">
      <c r="A83" s="11"/>
      <c r="B83" s="4"/>
    </row>
    <row r="84" spans="1:2" x14ac:dyDescent="0.25">
      <c r="A84" s="3" t="str">
        <f>IF(Sheet2!B84=1,Sheet2!A84,"")</f>
        <v/>
      </c>
      <c r="B84" s="4"/>
    </row>
    <row r="85" spans="1:2" x14ac:dyDescent="0.25">
      <c r="A85" s="3" t="str">
        <f>IF(Sheet2!B85=1,Sheet2!A85,"")</f>
        <v/>
      </c>
      <c r="B85" s="4"/>
    </row>
    <row r="86" spans="1:2" x14ac:dyDescent="0.25">
      <c r="A86" s="3" t="str">
        <f>IF(Sheet2!B86=1,Sheet2!A86,"")</f>
        <v/>
      </c>
      <c r="B86" s="4"/>
    </row>
    <row r="87" spans="1:2" x14ac:dyDescent="0.25">
      <c r="A87" s="3" t="str">
        <f>IF(Sheet2!B87=1,Sheet2!A87,"")</f>
        <v/>
      </c>
      <c r="B87" s="4"/>
    </row>
    <row r="88" spans="1:2" x14ac:dyDescent="0.25">
      <c r="A88" s="3" t="str">
        <f>IF(Sheet2!B88=1,Sheet2!A88,"")</f>
        <v/>
      </c>
      <c r="B88" s="4"/>
    </row>
    <row r="89" spans="1:2" x14ac:dyDescent="0.25">
      <c r="A89" s="3" t="str">
        <f>IF(Sheet2!B89=1,Sheet2!A89,"")</f>
        <v/>
      </c>
      <c r="B89" s="4"/>
    </row>
    <row r="90" spans="1:2" x14ac:dyDescent="0.25">
      <c r="A90" s="3" t="str">
        <f>IF(Sheet2!B90=1,Sheet2!A90,"")</f>
        <v/>
      </c>
      <c r="B90" s="4"/>
    </row>
  </sheetData>
  <sheetProtection sheet="1" objects="1" scenarios="1" formatColumns="0" formatRows="0"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opLeftCell="J5" workbookViewId="0">
      <selection activeCell="I5" sqref="A1:I1048576"/>
    </sheetView>
  </sheetViews>
  <sheetFormatPr defaultColWidth="9.7109375" defaultRowHeight="15" x14ac:dyDescent="0.25"/>
  <cols>
    <col min="1" max="1" width="3.5703125" hidden="1" customWidth="1"/>
    <col min="2" max="2" width="4.5703125" hidden="1" customWidth="1"/>
    <col min="3" max="3" width="27.7109375" hidden="1" customWidth="1"/>
    <col min="4" max="4" width="15.42578125" hidden="1" customWidth="1"/>
    <col min="5" max="5" width="18.7109375" hidden="1" customWidth="1"/>
    <col min="6" max="6" width="3.5703125" hidden="1" customWidth="1"/>
    <col min="7" max="7" width="6.5703125" hidden="1" customWidth="1"/>
    <col min="8" max="8" width="10.140625" hidden="1" customWidth="1"/>
    <col min="9" max="9" width="38.140625" hidden="1" customWidth="1"/>
  </cols>
  <sheetData>
    <row r="1" spans="1:7" x14ac:dyDescent="0.25">
      <c r="A1" s="4" t="s">
        <v>11</v>
      </c>
      <c r="B1" s="4">
        <v>1</v>
      </c>
      <c r="C1" s="4"/>
      <c r="D1" s="4"/>
      <c r="E1" s="4"/>
      <c r="F1" s="4"/>
      <c r="G1" s="4"/>
    </row>
    <row r="2" spans="1:7" x14ac:dyDescent="0.25">
      <c r="A2" s="4"/>
      <c r="B2" s="4">
        <v>0</v>
      </c>
      <c r="C2" s="4"/>
      <c r="D2" s="4"/>
      <c r="E2" s="4"/>
      <c r="F2" s="4"/>
      <c r="G2" s="4"/>
    </row>
    <row r="3" spans="1:7" x14ac:dyDescent="0.25">
      <c r="A3" s="4" t="str">
        <f>CONCATENATE("Hello, ",Sheet1!A2,", Is your first time playing 'Dark Words'? Type 'yes' in the cell below:")</f>
        <v>Hello, , Is your first time playing 'Dark Words'? Type 'yes' in the cell below:</v>
      </c>
      <c r="B3" s="4">
        <f>IF(Sheet1!A2="",0,1)</f>
        <v>0</v>
      </c>
      <c r="C3" s="4"/>
      <c r="D3" s="4"/>
      <c r="E3" s="4"/>
      <c r="F3" s="4"/>
      <c r="G3" s="4"/>
    </row>
    <row r="4" spans="1:7" x14ac:dyDescent="0.25">
      <c r="A4" s="4"/>
      <c r="B4" s="4">
        <v>0</v>
      </c>
      <c r="C4" s="4"/>
      <c r="D4" s="4"/>
      <c r="E4" s="4"/>
      <c r="F4" s="4"/>
      <c r="G4" s="4"/>
    </row>
    <row r="5" spans="1:7" ht="409.5" x14ac:dyDescent="0.25">
      <c r="A5" s="4" t="str">
        <f>IF(OR(Sheet1!A4="yes",Sheet1!A4="y"),C5,IF(OR(Sheet1!A4="no",Sheet1!A4="n"),D5,E5))</f>
        <v>You must type "y" or "n" in the cell above (A4)</v>
      </c>
      <c r="B5" s="4">
        <f>IF(Sheet1!A4="",0,1)</f>
        <v>0</v>
      </c>
      <c r="C5" s="3" t="s">
        <v>78</v>
      </c>
      <c r="D5" s="4" t="str">
        <f>CONCATENATE("Welcome back ",Sheet1!A2,"!")</f>
        <v>Welcome back !</v>
      </c>
      <c r="E5" s="4" t="s">
        <v>13</v>
      </c>
      <c r="F5" s="4"/>
      <c r="G5" s="4"/>
    </row>
    <row r="6" spans="1:7" x14ac:dyDescent="0.25">
      <c r="A6" s="4" t="s">
        <v>12</v>
      </c>
      <c r="B6" s="4">
        <f>IF(Sheet1!A5="",0,1)</f>
        <v>0</v>
      </c>
      <c r="C6" s="4"/>
      <c r="D6" s="4"/>
      <c r="E6" s="4"/>
      <c r="F6" s="4"/>
      <c r="G6" s="4"/>
    </row>
    <row r="7" spans="1:7" ht="15.75" x14ac:dyDescent="0.25">
      <c r="A7" s="5"/>
      <c r="B7" s="4">
        <v>0</v>
      </c>
      <c r="C7" s="4"/>
      <c r="D7" s="4"/>
      <c r="E7" s="4"/>
      <c r="F7" s="4"/>
      <c r="G7" s="4"/>
    </row>
    <row r="8" spans="1:7" ht="15.75" x14ac:dyDescent="0.25">
      <c r="A8" s="5"/>
      <c r="B8" s="4">
        <f>IF(Sheet1!A7="",0,1)</f>
        <v>0</v>
      </c>
      <c r="C8" s="4"/>
      <c r="D8" s="4"/>
      <c r="E8" s="4"/>
      <c r="F8" s="4"/>
      <c r="G8" s="4"/>
    </row>
    <row r="9" spans="1:7" ht="15.75" x14ac:dyDescent="0.25">
      <c r="A9" s="5" t="s">
        <v>0</v>
      </c>
      <c r="B9" s="4">
        <f>IF(Sheet1!A8="",0,1)</f>
        <v>0</v>
      </c>
      <c r="C9" s="4"/>
      <c r="D9" s="4"/>
      <c r="E9" s="4"/>
      <c r="F9" s="4"/>
      <c r="G9" s="4"/>
    </row>
    <row r="10" spans="1:7" ht="15.75" x14ac:dyDescent="0.25">
      <c r="A10" s="5" t="str">
        <f>CONCATENATE(C10,Sheet1!A2,Sheet2!D10)</f>
        <v>Then suddenly out of the blue, he contacted you. “Dear , I’m in Soldado. I’ve made my fortune here. It’s a wonderful place, but politically troubled. Come help me fight in the revolution.” Frederick has included a one-way pre-paid plane ticket to Soldado, a place you’ve never heard of. An internet search doesn’t help. Soldado isn’t on the map. </v>
      </c>
      <c r="B10" s="4">
        <f>IF(Sheet1!A9="",0,1)</f>
        <v>0</v>
      </c>
      <c r="C10" s="6" t="s">
        <v>17</v>
      </c>
      <c r="D10" s="6" t="s">
        <v>18</v>
      </c>
      <c r="E10" s="4"/>
      <c r="F10" s="4"/>
      <c r="G10" s="4"/>
    </row>
    <row r="11" spans="1:7" ht="15.75" x14ac:dyDescent="0.25">
      <c r="A11" s="5" t="s">
        <v>1</v>
      </c>
      <c r="B11" s="4">
        <f>IF(Sheet1!A10="",0,1)</f>
        <v>0</v>
      </c>
      <c r="C11" s="4"/>
      <c r="D11" s="4"/>
      <c r="E11" s="4"/>
      <c r="F11" s="4"/>
      <c r="G11" s="4"/>
    </row>
    <row r="12" spans="1:7" ht="15.75" x14ac:dyDescent="0.25">
      <c r="A12" s="5" t="s">
        <v>16</v>
      </c>
      <c r="B12" s="4">
        <f>IF(Sheet1!A11="",0,1)</f>
        <v>0</v>
      </c>
      <c r="C12" s="4"/>
      <c r="D12" s="4"/>
      <c r="E12" s="4"/>
      <c r="F12" s="4"/>
      <c r="G12" s="4"/>
    </row>
    <row r="13" spans="1:7" ht="15.75" x14ac:dyDescent="0.25">
      <c r="A13" s="5" t="s">
        <v>15</v>
      </c>
      <c r="B13" s="4">
        <f>IF(Sheet1!A12="",0,1)</f>
        <v>0</v>
      </c>
      <c r="C13" s="4"/>
      <c r="D13" s="4"/>
      <c r="E13" s="4"/>
      <c r="F13" s="4"/>
      <c r="G13" s="4"/>
    </row>
    <row r="14" spans="1:7" ht="15.75" x14ac:dyDescent="0.25">
      <c r="A14" s="5" t="s">
        <v>14</v>
      </c>
      <c r="B14" s="4">
        <f>IF(Sheet1!A13="",0,1)</f>
        <v>0</v>
      </c>
      <c r="C14" s="4"/>
      <c r="D14" s="4"/>
      <c r="E14" s="4"/>
      <c r="F14" s="4"/>
      <c r="G14" s="4"/>
    </row>
    <row r="15" spans="1:7" ht="15.75" x14ac:dyDescent="0.25">
      <c r="A15" s="5" t="str">
        <f>""</f>
        <v/>
      </c>
      <c r="B15" s="4">
        <f>IF(Sheet1!A14="",0,1)</f>
        <v>0</v>
      </c>
      <c r="C15" s="4" t="str">
        <f>LEFT(Sheet1!A15,1)</f>
        <v/>
      </c>
      <c r="D15" s="4"/>
      <c r="E15" s="4"/>
      <c r="F15" s="4"/>
      <c r="G15" s="4"/>
    </row>
    <row r="16" spans="1:7" ht="15.75" x14ac:dyDescent="0.25">
      <c r="A16" s="5" t="str">
        <f>IF(C15="a",C16,IF(C15="b",D16,IF(C15="c",E16,IF(C15="","Enter your choice in the cell above","That wasn't a valid choice. Enter a lettered choice, 'a', 'b' or 'c' into the cell above."))))</f>
        <v>Enter your choice in the cell above</v>
      </c>
      <c r="B16" s="4">
        <f>IF(Sheet1!A14="",0,1)</f>
        <v>0</v>
      </c>
      <c r="C16" s="4" t="s">
        <v>61</v>
      </c>
      <c r="D16" s="4" t="s">
        <v>62</v>
      </c>
      <c r="E16" s="4" t="s">
        <v>63</v>
      </c>
      <c r="F16" s="4"/>
      <c r="G16" s="4"/>
    </row>
    <row r="17" spans="1:7" ht="15.75" x14ac:dyDescent="0.25">
      <c r="A17" s="7" t="str">
        <f>IF(C15="c",E17,".")</f>
        <v>.</v>
      </c>
      <c r="B17" s="4">
        <f>IF(Sheet1!A15="",0,1)</f>
        <v>0</v>
      </c>
      <c r="C17" s="4"/>
      <c r="D17" s="4"/>
      <c r="E17" s="5" t="s">
        <v>64</v>
      </c>
      <c r="F17" s="4"/>
      <c r="G17" s="4"/>
    </row>
    <row r="18" spans="1:7" ht="15.75" x14ac:dyDescent="0.25">
      <c r="A18" s="5"/>
      <c r="B18" s="4">
        <f>IF(Sheet1!A17="",0,1)</f>
        <v>0</v>
      </c>
      <c r="C18" s="4"/>
      <c r="D18" s="4"/>
      <c r="E18" s="4"/>
      <c r="F18" s="4"/>
      <c r="G18" s="4"/>
    </row>
    <row r="19" spans="1:7" ht="15.75" x14ac:dyDescent="0.25">
      <c r="A19" s="5" t="s">
        <v>65</v>
      </c>
      <c r="B19" s="4">
        <f>IF(C15&lt;&gt;"a",IF(C15&lt;&gt;"b",IF(C15&lt;&gt;"c",0,1),1),1)</f>
        <v>0</v>
      </c>
      <c r="C19" s="4"/>
      <c r="D19" s="4"/>
      <c r="E19" s="4"/>
      <c r="F19" s="4"/>
      <c r="G19" s="4"/>
    </row>
    <row r="20" spans="1:7" ht="15.75" x14ac:dyDescent="0.25">
      <c r="A20" s="5" t="s">
        <v>19</v>
      </c>
      <c r="B20" s="4">
        <f>IF(Sheet1!A19="",0,1)</f>
        <v>0</v>
      </c>
      <c r="C20" s="4"/>
      <c r="D20" s="4"/>
      <c r="E20" s="4"/>
      <c r="F20" s="4"/>
      <c r="G20" s="4"/>
    </row>
    <row r="21" spans="1:7" ht="15.75" x14ac:dyDescent="0.25">
      <c r="A21" s="5" t="s">
        <v>20</v>
      </c>
      <c r="B21" s="4">
        <f>IF(Sheet1!A20="",0,1)</f>
        <v>0</v>
      </c>
      <c r="C21" s="4"/>
      <c r="D21" s="4"/>
      <c r="E21" s="4"/>
      <c r="F21" s="4"/>
      <c r="G21" s="4"/>
    </row>
    <row r="22" spans="1:7" ht="15.75" x14ac:dyDescent="0.25">
      <c r="A22" s="5" t="s">
        <v>21</v>
      </c>
      <c r="B22" s="4">
        <f>IF(Sheet1!A21="",0,1)</f>
        <v>0</v>
      </c>
      <c r="C22" s="4"/>
      <c r="D22" s="4"/>
      <c r="E22" s="4"/>
      <c r="F22" s="4"/>
      <c r="G22" s="4"/>
    </row>
    <row r="23" spans="1:7" x14ac:dyDescent="0.25">
      <c r="A23" s="4"/>
      <c r="B23" s="4">
        <f>IF(Sheet1!A22="",0,1)</f>
        <v>0</v>
      </c>
      <c r="C23" s="4" t="str">
        <f>LEFT(Sheet1!A23,1)</f>
        <v/>
      </c>
      <c r="D23" s="4"/>
      <c r="E23" s="4"/>
      <c r="F23" s="4"/>
      <c r="G23" s="4"/>
    </row>
    <row r="24" spans="1:7" ht="15.75" x14ac:dyDescent="0.25">
      <c r="A24" s="5" t="str">
        <f>IF(C23="a",C24,IF(C23="b",D24,IF(C23="c",E24,IF(C23="","Enter your choice in the cell above","That wasn't a valid choice. Enter a lettered choice, 'a', 'b' or 'c' into the cell above."))))</f>
        <v>Enter your choice in the cell above</v>
      </c>
      <c r="B24" s="4">
        <f>IF(Sheet1!A22="",0,1)</f>
        <v>0</v>
      </c>
      <c r="C24" s="4" t="s">
        <v>66</v>
      </c>
      <c r="D24" s="4" t="s">
        <v>67</v>
      </c>
      <c r="E24" s="4" t="s">
        <v>68</v>
      </c>
      <c r="F24" s="4"/>
      <c r="G24" s="4"/>
    </row>
    <row r="25" spans="1:7" ht="15.75" x14ac:dyDescent="0.25">
      <c r="A25" s="5" t="str">
        <f>""</f>
        <v/>
      </c>
      <c r="B25" s="4">
        <f>IF(Sheet1!A24="",0,1)</f>
        <v>0</v>
      </c>
      <c r="C25" s="4"/>
      <c r="D25" s="4"/>
      <c r="E25" s="4"/>
      <c r="F25" s="4"/>
      <c r="G25" s="4"/>
    </row>
    <row r="26" spans="1:7" ht="15.75" x14ac:dyDescent="0.25">
      <c r="A26" s="5"/>
      <c r="B26" s="4">
        <f>IF(Sheet1!A25="",0,1)</f>
        <v>0</v>
      </c>
      <c r="C26" s="4"/>
      <c r="D26" s="4"/>
      <c r="E26" s="4"/>
      <c r="F26" s="4"/>
      <c r="G26" s="4"/>
    </row>
    <row r="27" spans="1:7" ht="15.75" x14ac:dyDescent="0.25">
      <c r="A27" s="5" t="s">
        <v>2</v>
      </c>
      <c r="B27" s="4">
        <f>IF(C23&lt;&gt;"a",IF(C23&lt;&gt;"b",IF(C23&lt;&gt;"c",0,1),1),1)</f>
        <v>0</v>
      </c>
      <c r="C27" s="4"/>
      <c r="D27" s="4"/>
      <c r="E27" s="4"/>
      <c r="F27" s="4"/>
      <c r="G27" s="4"/>
    </row>
    <row r="28" spans="1:7" ht="15.75" x14ac:dyDescent="0.25">
      <c r="A28" s="5" t="s">
        <v>69</v>
      </c>
      <c r="B28" s="4">
        <f>IF(AND(Sheet1!A27="",C23="A"),1,0)</f>
        <v>0</v>
      </c>
      <c r="C28" s="4"/>
      <c r="D28" s="4"/>
      <c r="E28" s="4"/>
      <c r="F28" s="4"/>
      <c r="G28" s="4"/>
    </row>
    <row r="29" spans="1:7" ht="15.75" x14ac:dyDescent="0.25">
      <c r="A29" s="5" t="s">
        <v>3</v>
      </c>
      <c r="B29" s="4">
        <f>IF(Sheet1!A27="",0,1)</f>
        <v>0</v>
      </c>
      <c r="C29" s="4"/>
      <c r="D29" s="4"/>
      <c r="E29" s="4"/>
      <c r="F29" s="4"/>
      <c r="G29" s="4"/>
    </row>
    <row r="30" spans="1:7" ht="15.75" x14ac:dyDescent="0.25">
      <c r="A30" s="5"/>
      <c r="B30" s="4">
        <f>IF(Sheet1!A29="",0,1)</f>
        <v>0</v>
      </c>
      <c r="C30" s="4"/>
      <c r="D30" s="4"/>
      <c r="E30" s="4"/>
      <c r="F30" s="4"/>
      <c r="G30" s="4"/>
    </row>
    <row r="31" spans="1:7" ht="15.75" x14ac:dyDescent="0.25">
      <c r="A31" s="5" t="s">
        <v>70</v>
      </c>
      <c r="B31" s="4">
        <f>IF(Sheet1!A30="",0,1)</f>
        <v>0</v>
      </c>
      <c r="C31" s="4"/>
      <c r="D31" s="4"/>
      <c r="E31" s="4"/>
      <c r="F31" s="4"/>
      <c r="G31" s="4"/>
    </row>
    <row r="32" spans="1:7" ht="15.75" x14ac:dyDescent="0.25">
      <c r="A32" s="5" t="s">
        <v>71</v>
      </c>
      <c r="B32" s="4">
        <f>IF(Sheet1!A31="",0,1)</f>
        <v>0</v>
      </c>
      <c r="C32" s="4"/>
      <c r="D32" s="4"/>
      <c r="E32" s="4"/>
      <c r="F32" s="4"/>
      <c r="G32" s="4"/>
    </row>
    <row r="33" spans="1:7" ht="15.75" x14ac:dyDescent="0.25">
      <c r="A33" s="5" t="s">
        <v>72</v>
      </c>
      <c r="B33" s="4">
        <f>IF(Sheet1!A32="",0,1)</f>
        <v>0</v>
      </c>
      <c r="C33" s="4"/>
      <c r="D33" s="4"/>
      <c r="E33" s="5"/>
      <c r="F33" s="4"/>
      <c r="G33" s="5"/>
    </row>
    <row r="34" spans="1:7" ht="15.75" x14ac:dyDescent="0.25">
      <c r="A34" s="4"/>
      <c r="B34" s="4">
        <f>IF(Sheet1!A33="",0,1)</f>
        <v>0</v>
      </c>
      <c r="C34" s="4" t="str">
        <f>LEFT(Sheet1!A34,1)</f>
        <v/>
      </c>
      <c r="D34" s="4"/>
      <c r="E34" s="5" t="s">
        <v>4</v>
      </c>
      <c r="F34" s="4" t="s">
        <v>22</v>
      </c>
      <c r="G34" s="5" t="s">
        <v>5</v>
      </c>
    </row>
    <row r="35" spans="1:7" ht="15.75" x14ac:dyDescent="0.25">
      <c r="A35" s="5" t="str">
        <f>IF(C34="a",C35,IF(C34="b",D35,IF(C34="c",E35,IF(C34="","Enter your choice in the cell above","That wasn't a valid choice. Enter a lettered choice, 'a', 'b' or 'c' into the cell above."))))</f>
        <v>Enter your choice in the cell above</v>
      </c>
      <c r="B35" s="4">
        <f>IF(Sheet1!A34="",0,1)</f>
        <v>0</v>
      </c>
      <c r="C35" s="5" t="s">
        <v>74</v>
      </c>
      <c r="D35" s="5" t="s">
        <v>74</v>
      </c>
      <c r="E35" s="4" t="str">
        <f>IF(C23="a",E34,IF(C23="b",F34,IF(C23="c",G34,"")))</f>
        <v/>
      </c>
      <c r="F35" s="4"/>
      <c r="G35" s="4"/>
    </row>
    <row r="36" spans="1:7" ht="15.75" x14ac:dyDescent="0.25">
      <c r="A36" s="5"/>
      <c r="B36" s="4">
        <v>0</v>
      </c>
      <c r="C36" s="4"/>
      <c r="D36" s="4"/>
      <c r="E36" s="4"/>
      <c r="F36" s="4"/>
      <c r="G36" s="4"/>
    </row>
    <row r="37" spans="1:7" ht="15.75" x14ac:dyDescent="0.25">
      <c r="A37" s="5"/>
      <c r="B37" s="4">
        <f>IF(Sheet1!A36="",0,1)</f>
        <v>0</v>
      </c>
      <c r="C37" s="4"/>
      <c r="D37" s="4"/>
      <c r="E37" s="4"/>
      <c r="F37" s="4"/>
      <c r="G37" s="4"/>
    </row>
    <row r="38" spans="1:7" ht="15.75" x14ac:dyDescent="0.25">
      <c r="A38" s="5"/>
      <c r="B38" s="4">
        <f>IF(Sheet1!A37="",0,1)</f>
        <v>0</v>
      </c>
      <c r="C38" s="4"/>
      <c r="D38" s="4"/>
      <c r="E38" s="4"/>
      <c r="F38" s="4"/>
      <c r="G38" s="4"/>
    </row>
    <row r="39" spans="1:7" ht="15.75" x14ac:dyDescent="0.25">
      <c r="A39" s="5" t="s">
        <v>26</v>
      </c>
      <c r="B39" s="4">
        <f>IF(C34&lt;&gt;"a",IF(C34&lt;&gt;"b",IF(C34&lt;&gt;"c",0,1),1),1)</f>
        <v>0</v>
      </c>
      <c r="C39" s="4"/>
      <c r="D39" s="4"/>
      <c r="E39" s="4"/>
      <c r="F39" s="4"/>
      <c r="G39" s="4"/>
    </row>
    <row r="40" spans="1:7" ht="15.75" x14ac:dyDescent="0.25">
      <c r="A40" s="5"/>
      <c r="B40" s="4">
        <f>IF(Sheet1!A39="",0,1)</f>
        <v>0</v>
      </c>
      <c r="C40" s="4"/>
      <c r="D40" s="4"/>
      <c r="E40" s="4"/>
      <c r="F40" s="4"/>
      <c r="G40" s="4"/>
    </row>
    <row r="41" spans="1:7" ht="15.75" x14ac:dyDescent="0.25">
      <c r="A41" s="5" t="s">
        <v>6</v>
      </c>
      <c r="B41" s="4">
        <f>IF(Sheet1!A40="",0,1)</f>
        <v>0</v>
      </c>
      <c r="C41" s="4"/>
      <c r="D41" s="4"/>
      <c r="E41" s="4"/>
      <c r="F41" s="4"/>
      <c r="G41" s="4"/>
    </row>
    <row r="42" spans="1:7" ht="15.75" x14ac:dyDescent="0.25">
      <c r="A42" s="5"/>
      <c r="B42" s="4">
        <f>IF(Sheet1!A41="",0,1)</f>
        <v>0</v>
      </c>
      <c r="C42" s="4"/>
      <c r="D42" s="4"/>
      <c r="E42" s="4"/>
      <c r="F42" s="4"/>
      <c r="G42" s="4"/>
    </row>
    <row r="43" spans="1:7" ht="15.75" x14ac:dyDescent="0.25">
      <c r="A43" s="5" t="s">
        <v>7</v>
      </c>
      <c r="B43" s="4">
        <f>IF(Sheet1!A42="",0,1)</f>
        <v>0</v>
      </c>
      <c r="C43" s="4"/>
      <c r="D43" s="4"/>
      <c r="E43" s="4"/>
      <c r="F43" s="4"/>
      <c r="G43" s="4"/>
    </row>
    <row r="44" spans="1:7" ht="15.75" x14ac:dyDescent="0.25">
      <c r="A44" s="5" t="s">
        <v>23</v>
      </c>
      <c r="B44" s="4">
        <f>IF(Sheet1!A43="",0,1)</f>
        <v>0</v>
      </c>
      <c r="C44" s="4"/>
      <c r="D44" s="4"/>
      <c r="E44" s="4"/>
      <c r="F44" s="4"/>
      <c r="G44" s="4"/>
    </row>
    <row r="45" spans="1:7" ht="15.75" x14ac:dyDescent="0.25">
      <c r="A45" s="5" t="s">
        <v>24</v>
      </c>
      <c r="B45" s="4">
        <f>IF(Sheet1!A44="",0,1)</f>
        <v>0</v>
      </c>
      <c r="C45" s="4"/>
      <c r="D45" s="4"/>
      <c r="E45" s="4"/>
      <c r="F45" s="4"/>
      <c r="G45" s="4"/>
    </row>
    <row r="46" spans="1:7" ht="15.75" x14ac:dyDescent="0.25">
      <c r="A46" s="5" t="s">
        <v>25</v>
      </c>
      <c r="B46" s="4">
        <f>IF(Sheet1!A45="",0,1)</f>
        <v>0</v>
      </c>
      <c r="C46" s="4"/>
      <c r="D46" s="4"/>
      <c r="E46" s="4"/>
      <c r="F46" s="4"/>
      <c r="G46" s="4"/>
    </row>
    <row r="47" spans="1:7" x14ac:dyDescent="0.25">
      <c r="A47" s="4"/>
      <c r="B47" s="4">
        <v>0</v>
      </c>
      <c r="C47" s="4" t="str">
        <f>LEFT(Sheet1!A47,1)</f>
        <v/>
      </c>
      <c r="D47" s="4"/>
      <c r="E47" s="4" t="s">
        <v>41</v>
      </c>
      <c r="F47" s="4" t="s">
        <v>73</v>
      </c>
      <c r="G47" s="4"/>
    </row>
    <row r="48" spans="1:7" ht="15.75" x14ac:dyDescent="0.25">
      <c r="A48" s="5" t="str">
        <f>IF(C47="a",C48,IF(C47="b",D48,IF(C47="c",E48,IF(C47="","Enter your choice in the cell above","That wasn't a valid choice. Enter a lettered choice, 'a', 'b' or 'c' into the cell above."))))</f>
        <v>Enter your choice in the cell above</v>
      </c>
      <c r="B48" s="4">
        <f>IF(Sheet1!A46="",0,1)</f>
        <v>0</v>
      </c>
      <c r="C48" s="4" t="str">
        <f>E48</f>
        <v>The customs agent searches your bag. Finding nothing of interest, he waves you along.</v>
      </c>
      <c r="D48" s="5" t="str">
        <f>E48</f>
        <v>The customs agent searches your bag. Finding nothing of interest, he waves you along.</v>
      </c>
      <c r="E48" s="5" t="str">
        <f>IF(C23="b",E47,F47)</f>
        <v>The customs agent searches your bag. Finding nothing of interest, he waves you along.</v>
      </c>
      <c r="F48" s="4"/>
      <c r="G48" s="4"/>
    </row>
    <row r="49" spans="1:7" ht="15.75" x14ac:dyDescent="0.25">
      <c r="A49" s="5"/>
      <c r="B49" s="4">
        <v>0</v>
      </c>
      <c r="C49" s="4"/>
      <c r="D49" s="4"/>
      <c r="E49" s="4"/>
      <c r="F49" s="4"/>
      <c r="G49" s="4"/>
    </row>
    <row r="50" spans="1:7" ht="15.75" x14ac:dyDescent="0.25">
      <c r="A50" s="5" t="s">
        <v>8</v>
      </c>
      <c r="B50" s="4">
        <f>IF(C47&lt;&gt;"a",IF(C47&lt;&gt;"b",IF(C47&lt;&gt;"c",0,1),1),1)</f>
        <v>0</v>
      </c>
      <c r="C50" s="4"/>
      <c r="D50" s="4"/>
      <c r="E50" s="4"/>
      <c r="F50" s="4"/>
      <c r="G50" s="4"/>
    </row>
    <row r="51" spans="1:7" ht="15.75" x14ac:dyDescent="0.25">
      <c r="A51" s="5" t="s">
        <v>35</v>
      </c>
      <c r="B51" s="4">
        <f>IF(Sheet1!A50="",0,1)</f>
        <v>0</v>
      </c>
      <c r="C51" s="4"/>
      <c r="D51" s="4"/>
      <c r="E51" s="4"/>
      <c r="F51" s="4"/>
      <c r="G51" s="4"/>
    </row>
    <row r="52" spans="1:7" ht="15.75" x14ac:dyDescent="0.25">
      <c r="A52" s="5" t="s">
        <v>36</v>
      </c>
      <c r="B52" s="4">
        <f>IF(Sheet1!A51="",0,1)</f>
        <v>0</v>
      </c>
      <c r="C52" s="4"/>
      <c r="D52" s="4"/>
      <c r="E52" s="4"/>
      <c r="F52" s="4"/>
      <c r="G52" s="4"/>
    </row>
    <row r="53" spans="1:7" ht="15.75" x14ac:dyDescent="0.25">
      <c r="A53" s="5" t="s">
        <v>37</v>
      </c>
      <c r="B53" s="4">
        <f>IF(Sheet1!A52="",0,1)</f>
        <v>0</v>
      </c>
      <c r="C53" s="4"/>
      <c r="D53" s="4"/>
      <c r="E53" s="4"/>
      <c r="F53" s="4"/>
      <c r="G53" s="4"/>
    </row>
    <row r="54" spans="1:7" x14ac:dyDescent="0.25">
      <c r="A54" s="4"/>
      <c r="B54" s="4">
        <v>0</v>
      </c>
      <c r="C54" s="4" t="str">
        <f>LEFT(Sheet1!A54,1)</f>
        <v/>
      </c>
      <c r="D54" s="4"/>
      <c r="E54" s="4"/>
      <c r="F54" s="4"/>
      <c r="G54" s="4"/>
    </row>
    <row r="55" spans="1:7" ht="15.75" x14ac:dyDescent="0.25">
      <c r="A55" s="5" t="str">
        <f>IF(C54="a",C55,IF(C54="b",D55,IF(C54="c",E55,IF(C54="","Enter your choice in the cell above","That wasn't a valid choice. Enter a lettered choice, 'a', 'b' or 'c' into the cell above."))))</f>
        <v>Enter your choice in the cell above</v>
      </c>
      <c r="B55" s="4">
        <f>IF(Sheet1!A53="",0,1)</f>
        <v>0</v>
      </c>
      <c r="C55" s="4" t="s">
        <v>38</v>
      </c>
      <c r="D55" s="4" t="s">
        <v>39</v>
      </c>
      <c r="E55" s="4" t="s">
        <v>40</v>
      </c>
      <c r="F55" s="4"/>
      <c r="G55" s="4"/>
    </row>
    <row r="56" spans="1:7" ht="15.75" x14ac:dyDescent="0.25">
      <c r="A56" s="5"/>
      <c r="B56" s="4">
        <v>0</v>
      </c>
      <c r="C56" s="4"/>
      <c r="D56" s="4"/>
      <c r="E56" s="4"/>
      <c r="F56" s="4"/>
      <c r="G56" s="4"/>
    </row>
    <row r="57" spans="1:7" ht="15.75" x14ac:dyDescent="0.25">
      <c r="A57" s="5"/>
      <c r="B57" s="4">
        <f>IF(Sheet1!A56="",0,1)</f>
        <v>0</v>
      </c>
      <c r="C57" s="4"/>
      <c r="D57" s="4"/>
      <c r="E57" s="4"/>
      <c r="F57" s="4"/>
      <c r="G57" s="4"/>
    </row>
    <row r="58" spans="1:7" ht="15.75" x14ac:dyDescent="0.25">
      <c r="A58" s="5" t="s">
        <v>9</v>
      </c>
      <c r="B58" s="4">
        <f>IF(C54&lt;&gt;"a",IF(C54&lt;&gt;"b",IF(C54&lt;&gt;"c",0,1),1),1)</f>
        <v>0</v>
      </c>
      <c r="C58" s="4"/>
      <c r="D58" s="4"/>
      <c r="E58" s="4"/>
      <c r="F58" s="4"/>
      <c r="G58" s="4"/>
    </row>
    <row r="59" spans="1:7" ht="15.75" x14ac:dyDescent="0.25">
      <c r="A59" s="5" t="s">
        <v>10</v>
      </c>
      <c r="B59" s="4">
        <f>IF(Sheet1!A58="",0,1)</f>
        <v>0</v>
      </c>
      <c r="C59" s="4"/>
      <c r="D59" s="4"/>
      <c r="E59" s="4"/>
      <c r="F59" s="4"/>
      <c r="G59" s="4"/>
    </row>
    <row r="60" spans="1:7" ht="15.75" x14ac:dyDescent="0.25">
      <c r="A60" s="5" t="s">
        <v>27</v>
      </c>
      <c r="B60" s="4">
        <f>IF(Sheet1!A59="",0,1)</f>
        <v>0</v>
      </c>
      <c r="C60" s="4"/>
      <c r="D60" s="4"/>
      <c r="E60" s="4"/>
      <c r="F60" s="4"/>
      <c r="G60" s="4"/>
    </row>
    <row r="61" spans="1:7" ht="15.75" x14ac:dyDescent="0.25">
      <c r="A61" s="5" t="s">
        <v>28</v>
      </c>
      <c r="B61" s="4">
        <f>IF(Sheet1!A60="",0,1)</f>
        <v>0</v>
      </c>
      <c r="C61" s="4"/>
      <c r="D61" s="4"/>
      <c r="E61" s="4"/>
      <c r="F61" s="4"/>
      <c r="G61" s="4"/>
    </row>
    <row r="62" spans="1:7" ht="15.75" x14ac:dyDescent="0.25">
      <c r="A62" s="5" t="s">
        <v>29</v>
      </c>
      <c r="B62" s="4">
        <f>IF(Sheet1!A61="",0,1)</f>
        <v>0</v>
      </c>
      <c r="C62" s="4"/>
      <c r="D62" s="4"/>
      <c r="E62" s="4"/>
      <c r="F62" s="4"/>
      <c r="G62" s="4"/>
    </row>
    <row r="63" spans="1:7" x14ac:dyDescent="0.25">
      <c r="A63" s="4"/>
      <c r="B63" s="4">
        <v>0</v>
      </c>
      <c r="C63" s="4" t="str">
        <f>LEFT(Sheet1!A63,1)</f>
        <v/>
      </c>
      <c r="D63" s="4"/>
      <c r="E63" s="4"/>
      <c r="F63" s="4"/>
      <c r="G63" s="4"/>
    </row>
    <row r="64" spans="1:7" ht="15.75" x14ac:dyDescent="0.25">
      <c r="A64" s="5" t="str">
        <f>IF(C63="a",C64,IF(C63="b",D64,IF(C63="c",E64,IF(C63="","Enter your choice in the cell above","That wasn't a valid choice. Enter a lettered choice, 'a', 'b' or 'c' into the cell above."))))</f>
        <v>Enter your choice in the cell above</v>
      </c>
      <c r="B64" s="4">
        <f>IF(Sheet1!A62="",0,1)</f>
        <v>0</v>
      </c>
      <c r="C64" s="4" t="s">
        <v>30</v>
      </c>
      <c r="D64" s="4" t="s">
        <v>30</v>
      </c>
      <c r="E64" s="4" t="s">
        <v>30</v>
      </c>
      <c r="F64" s="4"/>
      <c r="G64" s="4"/>
    </row>
    <row r="65" spans="1:7" x14ac:dyDescent="0.25">
      <c r="A65" s="4"/>
      <c r="B65" s="4">
        <v>0</v>
      </c>
      <c r="C65" s="4"/>
      <c r="D65" s="4"/>
      <c r="E65" s="4"/>
      <c r="F65" s="4"/>
      <c r="G65" s="4"/>
    </row>
    <row r="66" spans="1:7" ht="15.75" x14ac:dyDescent="0.25">
      <c r="A66" s="5" t="s">
        <v>31</v>
      </c>
      <c r="B66" s="4">
        <f>IF(C63&lt;&gt;"a",IF(C63&lt;&gt;"b",IF(C63&lt;&gt;"c",0,1),1),1)</f>
        <v>0</v>
      </c>
      <c r="C66" s="4"/>
      <c r="D66" s="4"/>
      <c r="E66" s="4"/>
      <c r="F66" s="4"/>
      <c r="G66" s="4"/>
    </row>
    <row r="67" spans="1:7" ht="15.75" x14ac:dyDescent="0.25">
      <c r="A67" s="5" t="s">
        <v>77</v>
      </c>
      <c r="B67" s="4">
        <f>IF(Sheet1!A66="",0,1)</f>
        <v>0</v>
      </c>
      <c r="C67" s="4"/>
      <c r="D67" s="4"/>
      <c r="E67" s="4"/>
      <c r="F67" s="4"/>
      <c r="G67" s="4"/>
    </row>
    <row r="68" spans="1:7" ht="15.75" x14ac:dyDescent="0.25">
      <c r="A68" s="5" t="s">
        <v>32</v>
      </c>
      <c r="B68" s="4">
        <f>IF(Sheet1!A67="",0,1)</f>
        <v>0</v>
      </c>
      <c r="C68" s="4"/>
      <c r="D68" s="4"/>
      <c r="E68" s="4"/>
      <c r="F68" s="4"/>
      <c r="G68" s="4"/>
    </row>
    <row r="69" spans="1:7" ht="15.75" x14ac:dyDescent="0.25">
      <c r="A69" s="5" t="s">
        <v>33</v>
      </c>
      <c r="B69" s="4">
        <f>IF(Sheet1!A68="",0,1)</f>
        <v>0</v>
      </c>
      <c r="C69" s="4"/>
      <c r="D69" s="4"/>
      <c r="E69" s="4"/>
      <c r="F69" s="4"/>
      <c r="G69" s="4"/>
    </row>
    <row r="70" spans="1:7" ht="15.75" x14ac:dyDescent="0.25">
      <c r="A70" s="5" t="s">
        <v>34</v>
      </c>
      <c r="B70" s="4">
        <f>IF(Sheet1!A69="",0,1)</f>
        <v>0</v>
      </c>
      <c r="C70" s="4"/>
      <c r="D70" s="4"/>
      <c r="E70" s="4"/>
      <c r="F70" s="4"/>
      <c r="G70" s="4"/>
    </row>
    <row r="71" spans="1:7" x14ac:dyDescent="0.25">
      <c r="A71" s="4"/>
      <c r="B71" s="4">
        <v>0</v>
      </c>
      <c r="C71" s="4" t="str">
        <f>LEFT(Sheet1!A71,1)</f>
        <v/>
      </c>
      <c r="D71" s="4"/>
      <c r="E71" s="4"/>
      <c r="F71" s="4"/>
      <c r="G71" s="4"/>
    </row>
    <row r="72" spans="1:7" ht="15.75" x14ac:dyDescent="0.25">
      <c r="A72" s="5" t="str">
        <f>IF(C71="a",C72,IF(C71="b",D72,IF(C71="c",E72,IF(C71="","Enter your choice in the cell above","That wasn't a valid choice. Enter a lettered choice, 'a', 'b' or 'c' into the cell above."))))</f>
        <v>Enter your choice in the cell above</v>
      </c>
      <c r="B72" s="4">
        <f>IF(Sheet1!A70="",0,1)</f>
        <v>0</v>
      </c>
      <c r="C72" s="8" t="s">
        <v>56</v>
      </c>
      <c r="D72" s="8" t="s">
        <v>57</v>
      </c>
      <c r="E72" s="8" t="s">
        <v>42</v>
      </c>
      <c r="F72" s="4"/>
      <c r="G72" s="4"/>
    </row>
    <row r="73" spans="1:7" ht="15.75" x14ac:dyDescent="0.25">
      <c r="A73" s="5"/>
      <c r="B73" s="4">
        <f>IF(Sheet1!A72="",0,1)</f>
        <v>0</v>
      </c>
      <c r="C73" s="4"/>
      <c r="D73" s="4"/>
      <c r="E73" s="4"/>
      <c r="F73" s="4"/>
      <c r="G73" s="4"/>
    </row>
    <row r="74" spans="1:7" x14ac:dyDescent="0.25">
      <c r="A74" s="8"/>
      <c r="B74" s="4">
        <f>IF(Sheet1!A77="",0,1)</f>
        <v>0</v>
      </c>
      <c r="C74" s="4"/>
      <c r="D74" s="4"/>
      <c r="E74" s="4"/>
      <c r="F74" s="4"/>
      <c r="G74" s="4"/>
    </row>
    <row r="75" spans="1:7" x14ac:dyDescent="0.25">
      <c r="A75" s="8" t="s">
        <v>43</v>
      </c>
      <c r="B75" s="4">
        <f>IF(C71&lt;&gt;"a",IF(C71&lt;&gt;"b",IF(C71&lt;&gt;"c",0,1),1),1)</f>
        <v>0</v>
      </c>
      <c r="C75" s="4"/>
      <c r="D75" s="4"/>
      <c r="E75" s="4"/>
      <c r="F75" s="4"/>
      <c r="G75" s="4"/>
    </row>
    <row r="76" spans="1:7" x14ac:dyDescent="0.25">
      <c r="A76" s="8" t="str">
        <f>CONCATENATE(C76,D76,E76)</f>
        <v>"It's me, 0. You're my brother. Don't you remember me?"</v>
      </c>
      <c r="B76" s="4">
        <f>IF(Sheet1!A75="",0,1)</f>
        <v>0</v>
      </c>
      <c r="C76" s="4" t="s">
        <v>76</v>
      </c>
      <c r="D76" s="4">
        <f>Sheet1!A2</f>
        <v>0</v>
      </c>
      <c r="E76" s="4" t="s">
        <v>58</v>
      </c>
      <c r="F76" s="4"/>
      <c r="G76" s="4"/>
    </row>
    <row r="77" spans="1:7" x14ac:dyDescent="0.25">
      <c r="A77" s="8" t="s">
        <v>44</v>
      </c>
      <c r="B77" s="4">
        <f>IF(Sheet1!A76="",0,1)</f>
        <v>0</v>
      </c>
      <c r="C77" s="4"/>
      <c r="D77" s="4"/>
      <c r="E77" s="4"/>
      <c r="F77" s="4"/>
      <c r="G77" s="4"/>
    </row>
    <row r="78" spans="1:7" x14ac:dyDescent="0.25">
      <c r="A78" s="8" t="s">
        <v>45</v>
      </c>
      <c r="B78" s="4">
        <f>IF(Sheet1!A77="",0,1)</f>
        <v>0</v>
      </c>
      <c r="C78" s="4"/>
      <c r="D78" s="4"/>
      <c r="E78" s="4"/>
      <c r="F78" s="4"/>
      <c r="G78" s="4"/>
    </row>
    <row r="79" spans="1:7" x14ac:dyDescent="0.25">
      <c r="A79" s="9" t="s">
        <v>46</v>
      </c>
      <c r="B79" s="4">
        <f>IF(Sheet1!A78="",0,1)</f>
        <v>0</v>
      </c>
      <c r="C79" s="4"/>
      <c r="D79" s="4"/>
      <c r="E79" s="4"/>
      <c r="F79" s="4"/>
      <c r="G79" s="4"/>
    </row>
    <row r="80" spans="1:7" x14ac:dyDescent="0.25">
      <c r="A80" s="9" t="s">
        <v>47</v>
      </c>
      <c r="B80" s="4">
        <f>IF(Sheet1!A79="",0,1)</f>
        <v>0</v>
      </c>
      <c r="C80" s="4"/>
      <c r="D80" s="4"/>
      <c r="E80" s="4"/>
      <c r="F80" s="4"/>
      <c r="G80" s="4"/>
    </row>
    <row r="81" spans="1:7" x14ac:dyDescent="0.25">
      <c r="A81" s="9" t="s">
        <v>48</v>
      </c>
      <c r="B81" s="4">
        <f>IF(Sheet1!A80="",0,1)</f>
        <v>0</v>
      </c>
      <c r="C81" s="4"/>
      <c r="D81" s="4"/>
      <c r="E81" s="4"/>
      <c r="F81" s="4"/>
      <c r="G81" s="4"/>
    </row>
    <row r="82" spans="1:7" x14ac:dyDescent="0.25">
      <c r="A82" s="9" t="s">
        <v>49</v>
      </c>
      <c r="B82" s="4">
        <f>IF(Sheet1!A81="",0,1)</f>
        <v>0</v>
      </c>
      <c r="C82" s="4"/>
      <c r="D82" s="4"/>
      <c r="E82" s="4"/>
      <c r="F82" s="4"/>
      <c r="G82" s="4"/>
    </row>
    <row r="83" spans="1:7" x14ac:dyDescent="0.25">
      <c r="A83" s="4"/>
      <c r="B83" s="4">
        <v>0</v>
      </c>
      <c r="C83" s="4" t="str">
        <f>LEFT(Sheet1!A83,1)</f>
        <v/>
      </c>
      <c r="D83" s="4"/>
      <c r="E83" s="4"/>
      <c r="F83" s="4"/>
      <c r="G83" s="4"/>
    </row>
    <row r="84" spans="1:7" ht="15.75" x14ac:dyDescent="0.25">
      <c r="A84" s="5" t="str">
        <f>IF(C83="a",C84,IF(C83="b",D84,IF(C83="c",E84,IF(C83="d",F84,IF(C83="","Enter your choice in the cell above","That wasn't a valid choice. Enter a lettered choice, 'a', 'b' or 'c' into the cell above.")))))</f>
        <v>Enter your choice in the cell above</v>
      </c>
      <c r="B84" s="4">
        <f>IF(Sheet1!A82="",0,1)</f>
        <v>0</v>
      </c>
      <c r="C84" s="8" t="s">
        <v>75</v>
      </c>
      <c r="D84" s="8" t="s">
        <v>53</v>
      </c>
      <c r="E84" s="8" t="s">
        <v>52</v>
      </c>
      <c r="F84" s="8" t="s">
        <v>55</v>
      </c>
      <c r="G84" s="4"/>
    </row>
    <row r="85" spans="1:7" ht="15.75" x14ac:dyDescent="0.25">
      <c r="A85" s="5" t="str">
        <f>IF(C$83="a",C85,IF(C$83="b",D85,IF(C$83="c",E85,IF(C$83="d",F85,""))))</f>
        <v/>
      </c>
      <c r="B85" s="4">
        <f>IF(Sheet1!A84="",0,1)</f>
        <v>0</v>
      </c>
      <c r="C85" s="8" t="s">
        <v>50</v>
      </c>
      <c r="D85" s="8" t="s">
        <v>54</v>
      </c>
      <c r="E85" s="10"/>
      <c r="F85" s="10"/>
      <c r="G85" s="4"/>
    </row>
    <row r="86" spans="1:7" ht="15.75" x14ac:dyDescent="0.25">
      <c r="A86" s="5" t="str">
        <f>IF(C$83="a",C86,IF(C$83="b",D86,IF(C$83="c",E86,IF(C$83="d",F86,""))))</f>
        <v/>
      </c>
      <c r="B86" s="4">
        <f>IF(Sheet1!A85="",0,1)</f>
        <v>0</v>
      </c>
      <c r="C86" s="8" t="s">
        <v>51</v>
      </c>
      <c r="D86" s="10"/>
      <c r="E86" s="10"/>
      <c r="F86" s="10"/>
      <c r="G86" s="4"/>
    </row>
    <row r="87" spans="1:7" ht="15.75" x14ac:dyDescent="0.25">
      <c r="A87" s="5" t="str">
        <f>IF(C$83="a",C87,IF(C$83="b",D87,IF(C$83="c",E87,IF(C$83="d",F87,""))))</f>
        <v/>
      </c>
      <c r="B87" s="4">
        <f>IF(Sheet1!A86="",0,1)</f>
        <v>0</v>
      </c>
      <c r="C87" s="8" t="s">
        <v>59</v>
      </c>
      <c r="D87" s="4"/>
      <c r="E87" s="8" t="s">
        <v>59</v>
      </c>
      <c r="F87" s="4"/>
      <c r="G87" s="4"/>
    </row>
    <row r="88" spans="1:7" ht="15.75" x14ac:dyDescent="0.25">
      <c r="A88" s="5" t="str">
        <f>IF(C$83="a",C88,IF(C$83="b",D88,IF(C$83="c",E88,IF(C$83="d",F88,""))))</f>
        <v/>
      </c>
      <c r="B88" s="4">
        <f>IF(Sheet1!A87="",0,1)</f>
        <v>0</v>
      </c>
      <c r="C88" s="8" t="s">
        <v>60</v>
      </c>
      <c r="D88" s="4" t="str">
        <f>C88</f>
        <v>The End</v>
      </c>
      <c r="E88" s="4" t="str">
        <f>C88</f>
        <v>The End</v>
      </c>
      <c r="F88" s="4" t="str">
        <f>C88</f>
        <v>The End</v>
      </c>
      <c r="G88" s="4"/>
    </row>
    <row r="89" spans="1:7" ht="15.75" x14ac:dyDescent="0.25">
      <c r="A89" s="1"/>
    </row>
  </sheetData>
  <sheetProtection sheet="1" objects="1" scenarios="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and Alison</dc:creator>
  <cp:lastModifiedBy>Windows User</cp:lastModifiedBy>
  <dcterms:created xsi:type="dcterms:W3CDTF">2015-12-20T03:09:48Z</dcterms:created>
  <dcterms:modified xsi:type="dcterms:W3CDTF">2015-12-31T13:40:00Z</dcterms:modified>
</cp:coreProperties>
</file>